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Рейтинг расчет" sheetId="1" r:id="rId1"/>
    <sheet name="Рейтинг на сайт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7" i="2" l="1"/>
  <c r="C6" i="2"/>
  <c r="P6" i="1" l="1"/>
  <c r="C10" i="2"/>
  <c r="C11" i="2"/>
  <c r="C12" i="2"/>
  <c r="C13" i="2"/>
  <c r="C14" i="2"/>
  <c r="C9" i="2"/>
  <c r="P11" i="1"/>
  <c r="P12" i="1"/>
  <c r="P13" i="1"/>
  <c r="P14" i="1"/>
  <c r="P10" i="1"/>
  <c r="P9" i="1"/>
  <c r="N10" i="1"/>
  <c r="N11" i="1"/>
  <c r="N12" i="1"/>
  <c r="N13" i="1"/>
  <c r="N14" i="1"/>
  <c r="N9" i="1"/>
  <c r="L10" i="1"/>
  <c r="L11" i="1"/>
  <c r="L12" i="1"/>
  <c r="L13" i="1"/>
  <c r="L14" i="1"/>
  <c r="L9" i="1"/>
  <c r="J10" i="1"/>
  <c r="J11" i="1"/>
  <c r="J12" i="1"/>
  <c r="J13" i="1"/>
  <c r="J14" i="1"/>
  <c r="J9" i="1"/>
  <c r="H10" i="1"/>
  <c r="H11" i="1"/>
  <c r="H12" i="1"/>
  <c r="H13" i="1"/>
  <c r="H14" i="1"/>
  <c r="H9" i="1"/>
  <c r="F10" i="1"/>
  <c r="F11" i="1"/>
  <c r="F12" i="1"/>
  <c r="F13" i="1"/>
  <c r="F14" i="1"/>
  <c r="F9" i="1"/>
  <c r="P7" i="1"/>
  <c r="N7" i="1"/>
  <c r="N6" i="1"/>
  <c r="L7" i="1"/>
  <c r="L6" i="1"/>
  <c r="J7" i="1"/>
  <c r="J6" i="1"/>
  <c r="H7" i="1"/>
  <c r="H6" i="1"/>
  <c r="F7" i="1"/>
  <c r="F6" i="1"/>
  <c r="C10" i="1" l="1"/>
  <c r="C11" i="1"/>
  <c r="C12" i="1"/>
  <c r="C13" i="1"/>
  <c r="C14" i="1"/>
  <c r="C9" i="1"/>
  <c r="E9" i="1"/>
  <c r="C7" i="1"/>
  <c r="C6" i="1"/>
  <c r="E14" i="1" l="1"/>
  <c r="E11" i="1"/>
  <c r="E12" i="1"/>
  <c r="E13" i="1"/>
  <c r="E10" i="1"/>
  <c r="E7" i="1"/>
  <c r="E6" i="1"/>
</calcChain>
</file>

<file path=xl/sharedStrings.xml><?xml version="1.0" encoding="utf-8"?>
<sst xmlns="http://schemas.openxmlformats.org/spreadsheetml/2006/main" count="47" uniqueCount="27">
  <si>
    <t>Наименование органа местного самоуправления Бакчарского района-главного администратора средств местного бюджета</t>
  </si>
  <si>
    <t>Место</t>
  </si>
  <si>
    <t>Оценка качества финансового менеджмента главных администраторов средств местного бюджета по направлениям</t>
  </si>
  <si>
    <t>Бюджетное планирование</t>
  </si>
  <si>
    <t>Исполнение бюджета</t>
  </si>
  <si>
    <t>Обеспечение деятельности муниципальных учреждений</t>
  </si>
  <si>
    <t>Формирование бюджетной отчетности</t>
  </si>
  <si>
    <t>Мониторинг качества управления активами и осуществления муниципальных закупок товаров, работ и услуг для осуществления муниципальных нужд</t>
  </si>
  <si>
    <t>Итоговая оценка                            (в баллах)</t>
  </si>
  <si>
    <t>Группа II</t>
  </si>
  <si>
    <t>Группа I</t>
  </si>
  <si>
    <t>Рейтинг главных администраторов средств местного бюджета Бакчарского района за 2020 год</t>
  </si>
  <si>
    <t>Администрация Бакчарского района Томской области</t>
  </si>
  <si>
    <t>Отдел образования Администрации Бакчарского района</t>
  </si>
  <si>
    <t>Дума Бакчарского района</t>
  </si>
  <si>
    <t>Отдел по социально-экономическому развитию села Администрации Бакчарского района</t>
  </si>
  <si>
    <t>Муниципальная избирательная комиссия МО "Бакчарский район"</t>
  </si>
  <si>
    <t>Контрольно-счетная палата Бакчарского района</t>
  </si>
  <si>
    <t>Отдел опеки и попечительства Администрации Бакчарского района</t>
  </si>
  <si>
    <t>Финансовый отдел Администрации Бакчарского района</t>
  </si>
  <si>
    <t>Итого</t>
  </si>
  <si>
    <t>Коэфф сложности управления финансами</t>
  </si>
  <si>
    <t>Бюджетное планирование*коэфф сложности управления финансами</t>
  </si>
  <si>
    <t>Исполнение бюджета*коэфф сложности управления финансами</t>
  </si>
  <si>
    <t>Обеспечение деятельности муниципальных учреждений*коэфф сложности управления финансами</t>
  </si>
  <si>
    <t>Формирование бюджетной отчетности*коэфф сложности управления финансами</t>
  </si>
  <si>
    <t>Мониторинг качества управления активами и осуществления муниципальных закупок товаров, работ и услуг для осуществления муниципальных нужд*коэфф сложности управления финансами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</si>
</sst>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opLeftCell="A3" zoomScaleNormal="100" workbookViewId="0">
      <selection activeCell="D16" sqref="D16"/>
    </sheetView>
  </sheetViews>
  <sheetFormatPr defaultRowHeight="15" x14ac:dyDescent="0.25"/>
  <cols>
    <col min="1" max="1" width="24.42578125" customWidth="1"/>
    <col min="2" max="2" width="7.42578125" customWidth="1"/>
    <col min="3" max="3" width="9.28515625" customWidth="1"/>
    <col min="4" max="4" width="10.140625" customWidth="1"/>
    <col min="5" max="5" width="15.7109375" customWidth="1"/>
    <col min="6" max="6" width="13" customWidth="1"/>
    <col min="7" max="8" width="14.140625" customWidth="1"/>
    <col min="9" max="9" width="13.5703125" customWidth="1"/>
    <col min="10" max="10" width="17" customWidth="1"/>
    <col min="11" max="11" width="14.85546875" customWidth="1"/>
    <col min="12" max="12" width="16.5703125" customWidth="1"/>
    <col min="13" max="13" width="14.85546875" customWidth="1"/>
    <col min="14" max="14" width="19.28515625" customWidth="1"/>
    <col min="15" max="15" width="21.5703125" customWidth="1"/>
  </cols>
  <sheetData>
    <row r="1" spans="1:16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6" ht="18.75" x14ac:dyDescent="0.3">
      <c r="A2" s="13" t="s">
        <v>11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6" ht="30" customHeight="1" x14ac:dyDescent="0.25">
      <c r="A3" s="16" t="s">
        <v>0</v>
      </c>
      <c r="B3" s="18" t="s">
        <v>1</v>
      </c>
      <c r="C3" s="18" t="s">
        <v>8</v>
      </c>
      <c r="D3" s="16" t="s">
        <v>21</v>
      </c>
      <c r="E3" s="18" t="s">
        <v>20</v>
      </c>
      <c r="F3" s="19" t="s">
        <v>2</v>
      </c>
      <c r="G3" s="20"/>
      <c r="H3" s="20"/>
      <c r="I3" s="20"/>
      <c r="J3" s="20"/>
      <c r="K3" s="20"/>
      <c r="L3" s="20"/>
      <c r="M3" s="20"/>
      <c r="N3" s="20"/>
      <c r="O3" s="21"/>
      <c r="P3" s="1"/>
    </row>
    <row r="4" spans="1:16" ht="139.5" customHeight="1" x14ac:dyDescent="0.25">
      <c r="A4" s="17"/>
      <c r="B4" s="18"/>
      <c r="C4" s="18"/>
      <c r="D4" s="17"/>
      <c r="E4" s="18"/>
      <c r="F4" s="8" t="s">
        <v>22</v>
      </c>
      <c r="G4" s="3" t="s">
        <v>3</v>
      </c>
      <c r="H4" s="8" t="s">
        <v>23</v>
      </c>
      <c r="I4" s="3" t="s">
        <v>4</v>
      </c>
      <c r="J4" s="8" t="s">
        <v>24</v>
      </c>
      <c r="K4" s="3" t="s">
        <v>5</v>
      </c>
      <c r="L4" s="8" t="s">
        <v>25</v>
      </c>
      <c r="M4" s="3" t="s">
        <v>6</v>
      </c>
      <c r="N4" s="8" t="s">
        <v>26</v>
      </c>
      <c r="O4" s="3" t="s">
        <v>7</v>
      </c>
      <c r="P4" s="1"/>
    </row>
    <row r="5" spans="1:16" x14ac:dyDescent="0.25">
      <c r="A5" s="15" t="s">
        <v>10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6" ht="45" x14ac:dyDescent="0.25">
      <c r="A6" s="4" t="s">
        <v>12</v>
      </c>
      <c r="B6" s="5">
        <v>2</v>
      </c>
      <c r="C6" s="12">
        <f>E6*D6</f>
        <v>99.000000000000014</v>
      </c>
      <c r="D6" s="5">
        <v>1.1000000000000001</v>
      </c>
      <c r="E6" s="7">
        <f>G6+I6+K6+M6+O6</f>
        <v>90</v>
      </c>
      <c r="F6" s="11">
        <f>G6*1.1</f>
        <v>14.3</v>
      </c>
      <c r="G6" s="7">
        <v>13</v>
      </c>
      <c r="H6" s="11">
        <f>I6*D6</f>
        <v>41.800000000000004</v>
      </c>
      <c r="I6" s="7">
        <v>38</v>
      </c>
      <c r="J6" s="11">
        <f>K6*D6</f>
        <v>22</v>
      </c>
      <c r="K6" s="7">
        <v>20</v>
      </c>
      <c r="L6" s="11">
        <f>M6*D6</f>
        <v>15.400000000000002</v>
      </c>
      <c r="M6" s="7">
        <v>14</v>
      </c>
      <c r="N6" s="11">
        <f>O6*D6</f>
        <v>5.5</v>
      </c>
      <c r="O6" s="7">
        <v>5</v>
      </c>
      <c r="P6" s="10">
        <f>F6+H6+J6+L6+N6</f>
        <v>99.000000000000014</v>
      </c>
    </row>
    <row r="7" spans="1:16" ht="45" x14ac:dyDescent="0.25">
      <c r="A7" s="4" t="s">
        <v>13</v>
      </c>
      <c r="B7" s="5">
        <v>1</v>
      </c>
      <c r="C7" s="12">
        <f>E7*D7</f>
        <v>103.2</v>
      </c>
      <c r="D7" s="5">
        <v>1.2</v>
      </c>
      <c r="E7" s="7">
        <f>G7+I7+K7+M7+O7</f>
        <v>86</v>
      </c>
      <c r="F7" s="11">
        <f>G7*1.2</f>
        <v>15.6</v>
      </c>
      <c r="G7" s="7">
        <v>13</v>
      </c>
      <c r="H7" s="11">
        <f>I7*D7</f>
        <v>39.6</v>
      </c>
      <c r="I7" s="7">
        <v>33</v>
      </c>
      <c r="J7" s="11">
        <f>K7*D7</f>
        <v>25.2</v>
      </c>
      <c r="K7" s="7">
        <v>21</v>
      </c>
      <c r="L7" s="11">
        <f>M7*D7</f>
        <v>16.8</v>
      </c>
      <c r="M7" s="7">
        <v>14</v>
      </c>
      <c r="N7" s="11">
        <f>O7*D7</f>
        <v>6</v>
      </c>
      <c r="O7" s="7">
        <v>5</v>
      </c>
      <c r="P7" s="10">
        <f>F7+H7+J7+L7+N7</f>
        <v>103.2</v>
      </c>
    </row>
    <row r="8" spans="1:16" x14ac:dyDescent="0.25">
      <c r="A8" s="15" t="s">
        <v>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0"/>
    </row>
    <row r="9" spans="1:16" ht="29.25" customHeight="1" x14ac:dyDescent="0.25">
      <c r="A9" s="4" t="s">
        <v>14</v>
      </c>
      <c r="B9" s="5">
        <v>2</v>
      </c>
      <c r="C9" s="12">
        <f>E9*D9</f>
        <v>67</v>
      </c>
      <c r="D9" s="5">
        <v>1</v>
      </c>
      <c r="E9" s="7">
        <f>G9+I9+K9+M9+O9</f>
        <v>67</v>
      </c>
      <c r="F9" s="11">
        <f>G9*D9</f>
        <v>13</v>
      </c>
      <c r="G9" s="7">
        <v>13</v>
      </c>
      <c r="H9" s="11">
        <f>I9*D9</f>
        <v>30</v>
      </c>
      <c r="I9" s="7">
        <v>30</v>
      </c>
      <c r="J9" s="11">
        <f>K9*D9</f>
        <v>0</v>
      </c>
      <c r="K9" s="7">
        <v>0</v>
      </c>
      <c r="L9" s="11">
        <f>M9*D9</f>
        <v>14</v>
      </c>
      <c r="M9" s="7">
        <v>14</v>
      </c>
      <c r="N9" s="11">
        <f>O9*D9</f>
        <v>10</v>
      </c>
      <c r="O9" s="7">
        <v>10</v>
      </c>
      <c r="P9" s="10">
        <f>F9+H9+J9+K9+L9+N9</f>
        <v>67</v>
      </c>
    </row>
    <row r="10" spans="1:16" ht="59.25" customHeight="1" x14ac:dyDescent="0.25">
      <c r="A10" s="4" t="s">
        <v>15</v>
      </c>
      <c r="B10" s="5">
        <v>1</v>
      </c>
      <c r="C10" s="12">
        <f t="shared" ref="C10:C14" si="0">E10*D10</f>
        <v>72</v>
      </c>
      <c r="D10" s="5">
        <v>1</v>
      </c>
      <c r="E10" s="7">
        <f>G10+I10+K10+M10+O10</f>
        <v>72</v>
      </c>
      <c r="F10" s="11">
        <f t="shared" ref="F10:F14" si="1">G10*D10</f>
        <v>13</v>
      </c>
      <c r="G10" s="7">
        <v>13</v>
      </c>
      <c r="H10" s="11">
        <f t="shared" ref="H10:H14" si="2">I10*D10</f>
        <v>35</v>
      </c>
      <c r="I10" s="7">
        <v>35</v>
      </c>
      <c r="J10" s="11">
        <f t="shared" ref="J10:J14" si="3">K10*D10</f>
        <v>0</v>
      </c>
      <c r="K10" s="7">
        <v>0</v>
      </c>
      <c r="L10" s="11">
        <f t="shared" ref="L10:L14" si="4">M10*D10</f>
        <v>14</v>
      </c>
      <c r="M10" s="7">
        <v>14</v>
      </c>
      <c r="N10" s="11">
        <f t="shared" ref="N10:N14" si="5">O10*D10</f>
        <v>10</v>
      </c>
      <c r="O10" s="7">
        <v>10</v>
      </c>
      <c r="P10" s="10">
        <f>F10+H10+J10+L10+N10</f>
        <v>72</v>
      </c>
    </row>
    <row r="11" spans="1:16" ht="45" x14ac:dyDescent="0.25">
      <c r="A11" s="4" t="s">
        <v>16</v>
      </c>
      <c r="B11" s="5">
        <v>1</v>
      </c>
      <c r="C11" s="12">
        <f t="shared" si="0"/>
        <v>72</v>
      </c>
      <c r="D11" s="5">
        <v>1</v>
      </c>
      <c r="E11" s="7">
        <f t="shared" ref="E11:E13" si="6">G11+I11+K11+M11+O11</f>
        <v>72</v>
      </c>
      <c r="F11" s="11">
        <f t="shared" si="1"/>
        <v>13</v>
      </c>
      <c r="G11" s="7">
        <v>13</v>
      </c>
      <c r="H11" s="11">
        <f t="shared" si="2"/>
        <v>35</v>
      </c>
      <c r="I11" s="7">
        <v>35</v>
      </c>
      <c r="J11" s="11">
        <f t="shared" si="3"/>
        <v>0</v>
      </c>
      <c r="K11" s="7">
        <v>0</v>
      </c>
      <c r="L11" s="11">
        <f t="shared" si="4"/>
        <v>14</v>
      </c>
      <c r="M11" s="7">
        <v>14</v>
      </c>
      <c r="N11" s="11">
        <f t="shared" si="5"/>
        <v>10</v>
      </c>
      <c r="O11" s="7">
        <v>10</v>
      </c>
      <c r="P11" s="10">
        <f t="shared" ref="P11:P14" si="7">F11+H11+J11+L11+N11</f>
        <v>72</v>
      </c>
    </row>
    <row r="12" spans="1:16" ht="45" x14ac:dyDescent="0.25">
      <c r="A12" s="4" t="s">
        <v>17</v>
      </c>
      <c r="B12" s="5">
        <v>2</v>
      </c>
      <c r="C12" s="12">
        <f t="shared" si="0"/>
        <v>67</v>
      </c>
      <c r="D12" s="5">
        <v>1</v>
      </c>
      <c r="E12" s="7">
        <f t="shared" si="6"/>
        <v>67</v>
      </c>
      <c r="F12" s="11">
        <f t="shared" si="1"/>
        <v>13</v>
      </c>
      <c r="G12" s="7">
        <v>13</v>
      </c>
      <c r="H12" s="11">
        <f t="shared" si="2"/>
        <v>35</v>
      </c>
      <c r="I12" s="7">
        <v>35</v>
      </c>
      <c r="J12" s="11">
        <f t="shared" si="3"/>
        <v>0</v>
      </c>
      <c r="K12" s="7">
        <v>0</v>
      </c>
      <c r="L12" s="11">
        <f t="shared" si="4"/>
        <v>14</v>
      </c>
      <c r="M12" s="7">
        <v>14</v>
      </c>
      <c r="N12" s="11">
        <f t="shared" si="5"/>
        <v>5</v>
      </c>
      <c r="O12" s="7">
        <v>5</v>
      </c>
      <c r="P12" s="10">
        <f t="shared" si="7"/>
        <v>67</v>
      </c>
    </row>
    <row r="13" spans="1:16" ht="60" x14ac:dyDescent="0.25">
      <c r="A13" s="4" t="s">
        <v>18</v>
      </c>
      <c r="B13" s="5">
        <v>1</v>
      </c>
      <c r="C13" s="12">
        <f t="shared" si="0"/>
        <v>72</v>
      </c>
      <c r="D13" s="5">
        <v>1</v>
      </c>
      <c r="E13" s="7">
        <f t="shared" si="6"/>
        <v>72</v>
      </c>
      <c r="F13" s="11">
        <f t="shared" si="1"/>
        <v>13</v>
      </c>
      <c r="G13" s="7">
        <v>13</v>
      </c>
      <c r="H13" s="11">
        <f t="shared" si="2"/>
        <v>35</v>
      </c>
      <c r="I13" s="7">
        <v>35</v>
      </c>
      <c r="J13" s="11">
        <f t="shared" si="3"/>
        <v>0</v>
      </c>
      <c r="K13" s="7">
        <v>0</v>
      </c>
      <c r="L13" s="11">
        <f t="shared" si="4"/>
        <v>14</v>
      </c>
      <c r="M13" s="7">
        <v>14</v>
      </c>
      <c r="N13" s="11">
        <f t="shared" si="5"/>
        <v>10</v>
      </c>
      <c r="O13" s="7">
        <v>10</v>
      </c>
      <c r="P13" s="10">
        <f t="shared" si="7"/>
        <v>72</v>
      </c>
    </row>
    <row r="14" spans="1:16" ht="45" x14ac:dyDescent="0.25">
      <c r="A14" s="4" t="s">
        <v>19</v>
      </c>
      <c r="B14" s="5">
        <v>1</v>
      </c>
      <c r="C14" s="12">
        <f t="shared" si="0"/>
        <v>72</v>
      </c>
      <c r="D14" s="5">
        <v>1</v>
      </c>
      <c r="E14" s="7">
        <f>G14+I14+K14+M14+O14</f>
        <v>72</v>
      </c>
      <c r="F14" s="11">
        <f t="shared" si="1"/>
        <v>13</v>
      </c>
      <c r="G14" s="7">
        <v>13</v>
      </c>
      <c r="H14" s="11">
        <f t="shared" si="2"/>
        <v>35</v>
      </c>
      <c r="I14" s="7">
        <v>35</v>
      </c>
      <c r="J14" s="11">
        <f t="shared" si="3"/>
        <v>0</v>
      </c>
      <c r="K14" s="7">
        <v>0</v>
      </c>
      <c r="L14" s="11">
        <f t="shared" si="4"/>
        <v>14</v>
      </c>
      <c r="M14" s="7">
        <v>14</v>
      </c>
      <c r="N14" s="11">
        <f t="shared" si="5"/>
        <v>10</v>
      </c>
      <c r="O14" s="7">
        <v>10</v>
      </c>
      <c r="P14" s="10">
        <f t="shared" si="7"/>
        <v>72</v>
      </c>
    </row>
  </sheetData>
  <mergeCells count="10">
    <mergeCell ref="A2:O2"/>
    <mergeCell ref="A1:O1"/>
    <mergeCell ref="A5:O5"/>
    <mergeCell ref="A8:O8"/>
    <mergeCell ref="A3:A4"/>
    <mergeCell ref="B3:B4"/>
    <mergeCell ref="E3:E4"/>
    <mergeCell ref="C3:C4"/>
    <mergeCell ref="D3:D4"/>
    <mergeCell ref="F3:O3"/>
  </mergeCells>
  <pageMargins left="0.11811023622047245" right="0.11811023622047245" top="0" bottom="0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Normal="100" workbookViewId="0">
      <selection activeCell="K4" sqref="K4"/>
    </sheetView>
  </sheetViews>
  <sheetFormatPr defaultRowHeight="15" x14ac:dyDescent="0.25"/>
  <cols>
    <col min="1" max="1" width="26.140625" customWidth="1"/>
    <col min="2" max="3" width="10.140625" customWidth="1"/>
    <col min="4" max="4" width="14.140625" customWidth="1"/>
    <col min="5" max="5" width="13.5703125" customWidth="1"/>
    <col min="6" max="7" width="14.85546875" customWidth="1"/>
    <col min="8" max="8" width="21.5703125" customWidth="1"/>
  </cols>
  <sheetData>
    <row r="1" spans="1:9" x14ac:dyDescent="0.25">
      <c r="A1" s="14"/>
      <c r="B1" s="14"/>
      <c r="C1" s="14"/>
      <c r="D1" s="14"/>
      <c r="E1" s="14"/>
      <c r="F1" s="14"/>
      <c r="G1" s="14"/>
      <c r="H1" s="14"/>
    </row>
    <row r="2" spans="1:9" ht="39.75" customHeight="1" x14ac:dyDescent="0.3">
      <c r="A2" s="22" t="s">
        <v>11</v>
      </c>
      <c r="B2" s="22"/>
      <c r="C2" s="22"/>
      <c r="D2" s="22"/>
      <c r="E2" s="22"/>
      <c r="F2" s="22"/>
      <c r="G2" s="22"/>
      <c r="H2" s="22"/>
    </row>
    <row r="3" spans="1:9" ht="30" customHeight="1" x14ac:dyDescent="0.25">
      <c r="A3" s="18" t="s">
        <v>0</v>
      </c>
      <c r="B3" s="18" t="s">
        <v>1</v>
      </c>
      <c r="C3" s="18" t="s">
        <v>8</v>
      </c>
      <c r="D3" s="18" t="s">
        <v>2</v>
      </c>
      <c r="E3" s="18"/>
      <c r="F3" s="18"/>
      <c r="G3" s="18"/>
      <c r="H3" s="18"/>
      <c r="I3" s="1"/>
    </row>
    <row r="4" spans="1:9" ht="104.25" customHeight="1" x14ac:dyDescent="0.25">
      <c r="A4" s="18"/>
      <c r="B4" s="18"/>
      <c r="C4" s="18"/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1"/>
    </row>
    <row r="5" spans="1:9" x14ac:dyDescent="0.25">
      <c r="A5" s="15" t="s">
        <v>10</v>
      </c>
      <c r="B5" s="15"/>
      <c r="C5" s="15"/>
      <c r="D5" s="15"/>
      <c r="E5" s="15"/>
      <c r="F5" s="15"/>
      <c r="G5" s="15"/>
      <c r="H5" s="15"/>
    </row>
    <row r="6" spans="1:9" ht="45" x14ac:dyDescent="0.25">
      <c r="A6" s="4" t="s">
        <v>13</v>
      </c>
      <c r="B6" s="5">
        <v>1</v>
      </c>
      <c r="C6" s="9">
        <f>D6+E6+F6+G6+H6</f>
        <v>103.2</v>
      </c>
      <c r="D6" s="2">
        <v>15.6</v>
      </c>
      <c r="E6" s="2">
        <v>39.6</v>
      </c>
      <c r="F6" s="2">
        <v>25.2</v>
      </c>
      <c r="G6" s="2">
        <v>16.8</v>
      </c>
      <c r="H6" s="2">
        <v>6</v>
      </c>
    </row>
    <row r="7" spans="1:9" ht="45" x14ac:dyDescent="0.25">
      <c r="A7" s="4" t="s">
        <v>12</v>
      </c>
      <c r="B7" s="5">
        <v>2</v>
      </c>
      <c r="C7" s="9">
        <f>D7+E7+F7+G7+H7</f>
        <v>99</v>
      </c>
      <c r="D7" s="2">
        <v>14.3</v>
      </c>
      <c r="E7" s="2">
        <v>41.8</v>
      </c>
      <c r="F7" s="2">
        <v>22</v>
      </c>
      <c r="G7" s="2">
        <v>15.4</v>
      </c>
      <c r="H7" s="2">
        <v>5.5</v>
      </c>
    </row>
    <row r="8" spans="1:9" x14ac:dyDescent="0.25">
      <c r="A8" s="15" t="s">
        <v>9</v>
      </c>
      <c r="B8" s="15"/>
      <c r="C8" s="15"/>
      <c r="D8" s="15"/>
      <c r="E8" s="15"/>
      <c r="F8" s="15"/>
      <c r="G8" s="15"/>
      <c r="H8" s="15"/>
    </row>
    <row r="9" spans="1:9" ht="43.5" customHeight="1" x14ac:dyDescent="0.25">
      <c r="A9" s="4" t="s">
        <v>19</v>
      </c>
      <c r="B9" s="5">
        <v>1</v>
      </c>
      <c r="C9" s="2">
        <f>D9+E9+F9+G9+H9</f>
        <v>72</v>
      </c>
      <c r="D9" s="2">
        <v>13</v>
      </c>
      <c r="E9" s="2">
        <v>35</v>
      </c>
      <c r="F9" s="2">
        <v>0</v>
      </c>
      <c r="G9" s="2">
        <v>14</v>
      </c>
      <c r="H9" s="2">
        <v>10</v>
      </c>
    </row>
    <row r="10" spans="1:9" ht="59.25" customHeight="1" x14ac:dyDescent="0.25">
      <c r="A10" s="4" t="s">
        <v>15</v>
      </c>
      <c r="B10" s="5">
        <v>1</v>
      </c>
      <c r="C10" s="2">
        <f t="shared" ref="C10:C14" si="0">D10+E10+F10+G10+H10</f>
        <v>72</v>
      </c>
      <c r="D10" s="2">
        <v>13</v>
      </c>
      <c r="E10" s="2">
        <v>35</v>
      </c>
      <c r="F10" s="2">
        <v>0</v>
      </c>
      <c r="G10" s="2">
        <v>14</v>
      </c>
      <c r="H10" s="2">
        <v>10</v>
      </c>
    </row>
    <row r="11" spans="1:9" ht="45" x14ac:dyDescent="0.25">
      <c r="A11" s="4" t="s">
        <v>16</v>
      </c>
      <c r="B11" s="5">
        <v>1</v>
      </c>
      <c r="C11" s="2">
        <f t="shared" si="0"/>
        <v>72</v>
      </c>
      <c r="D11" s="2">
        <v>13</v>
      </c>
      <c r="E11" s="2">
        <v>35</v>
      </c>
      <c r="F11" s="2">
        <v>0</v>
      </c>
      <c r="G11" s="2">
        <v>14</v>
      </c>
      <c r="H11" s="2">
        <v>10</v>
      </c>
    </row>
    <row r="12" spans="1:9" ht="60" x14ac:dyDescent="0.25">
      <c r="A12" s="4" t="s">
        <v>18</v>
      </c>
      <c r="B12" s="5">
        <v>1</v>
      </c>
      <c r="C12" s="2">
        <f t="shared" si="0"/>
        <v>72</v>
      </c>
      <c r="D12" s="2">
        <v>13</v>
      </c>
      <c r="E12" s="2">
        <v>35</v>
      </c>
      <c r="F12" s="2">
        <v>0</v>
      </c>
      <c r="G12" s="2">
        <v>14</v>
      </c>
      <c r="H12" s="2">
        <v>10</v>
      </c>
    </row>
    <row r="13" spans="1:9" x14ac:dyDescent="0.25">
      <c r="A13" s="4" t="s">
        <v>14</v>
      </c>
      <c r="B13" s="5">
        <v>2</v>
      </c>
      <c r="C13" s="2">
        <f t="shared" si="0"/>
        <v>67</v>
      </c>
      <c r="D13" s="2">
        <v>13</v>
      </c>
      <c r="E13" s="2">
        <v>30</v>
      </c>
      <c r="F13" s="2">
        <v>0</v>
      </c>
      <c r="G13" s="2">
        <v>14</v>
      </c>
      <c r="H13" s="2">
        <v>10</v>
      </c>
    </row>
    <row r="14" spans="1:9" ht="45" x14ac:dyDescent="0.25">
      <c r="A14" s="4" t="s">
        <v>17</v>
      </c>
      <c r="B14" s="5">
        <v>2</v>
      </c>
      <c r="C14" s="2">
        <f t="shared" si="0"/>
        <v>67</v>
      </c>
      <c r="D14" s="2">
        <v>13</v>
      </c>
      <c r="E14" s="2">
        <v>35</v>
      </c>
      <c r="F14" s="2">
        <v>0</v>
      </c>
      <c r="G14" s="2">
        <v>14</v>
      </c>
      <c r="H14" s="2">
        <v>5</v>
      </c>
    </row>
  </sheetData>
  <mergeCells count="8">
    <mergeCell ref="A5:H5"/>
    <mergeCell ref="A8:H8"/>
    <mergeCell ref="A1:H1"/>
    <mergeCell ref="A2:H2"/>
    <mergeCell ref="A3:A4"/>
    <mergeCell ref="B3:B4"/>
    <mergeCell ref="C3:C4"/>
    <mergeCell ref="D3:H3"/>
  </mergeCells>
  <pageMargins left="0.11811023622047245" right="0.11811023622047245" top="0.15748031496062992" bottom="0.15748031496062992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Рейтинг расчет</vt:lpstr>
      <vt:lpstr>Рейтинг на сайт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2021-07-14T08:59:14Z</dcterms:modified>
</cp:coreProperties>
</file>